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57" i="1"/>
  <c r="J157" i="1"/>
  <c r="F119" i="1"/>
  <c r="J119" i="1"/>
  <c r="J81" i="1"/>
  <c r="F100" i="1"/>
  <c r="L100" i="1"/>
  <c r="J100" i="1"/>
  <c r="I100" i="1"/>
  <c r="H100" i="1"/>
  <c r="G100" i="1"/>
  <c r="L81" i="1"/>
  <c r="I81" i="1"/>
  <c r="H81" i="1"/>
  <c r="G81" i="1"/>
  <c r="F81" i="1"/>
  <c r="L62" i="1"/>
  <c r="J62" i="1"/>
  <c r="I62" i="1"/>
  <c r="H62" i="1"/>
  <c r="G62" i="1"/>
  <c r="L43" i="1"/>
  <c r="J43" i="1"/>
  <c r="I43" i="1"/>
  <c r="H43" i="1"/>
  <c r="G43" i="1"/>
  <c r="F43" i="1"/>
  <c r="L195" i="1"/>
  <c r="I195" i="1"/>
  <c r="H195" i="1"/>
  <c r="G195" i="1"/>
  <c r="F195" i="1"/>
  <c r="J176" i="1"/>
  <c r="H176" i="1"/>
  <c r="L176" i="1"/>
  <c r="I176" i="1"/>
  <c r="G176" i="1"/>
  <c r="F176" i="1"/>
  <c r="L119" i="1"/>
  <c r="L157" i="1"/>
  <c r="I157" i="1"/>
  <c r="H157" i="1"/>
  <c r="G157" i="1"/>
  <c r="J138" i="1"/>
  <c r="I119" i="1"/>
  <c r="H119" i="1"/>
  <c r="G119" i="1"/>
  <c r="L24" i="1"/>
  <c r="J24" i="1"/>
  <c r="I24" i="1"/>
  <c r="H24" i="1"/>
  <c r="G24" i="1"/>
  <c r="F24" i="1"/>
  <c r="I138" i="1"/>
  <c r="G138" i="1"/>
  <c r="F138" i="1"/>
  <c r="L138" i="1"/>
  <c r="H138" i="1"/>
  <c r="J196" i="1" l="1"/>
  <c r="I196" i="1"/>
  <c r="F196" i="1"/>
  <c r="G196" i="1"/>
  <c r="L196" i="1"/>
  <c r="H196" i="1"/>
</calcChain>
</file>

<file path=xl/sharedStrings.xml><?xml version="1.0" encoding="utf-8"?>
<sst xmlns="http://schemas.openxmlformats.org/spreadsheetml/2006/main" count="290" uniqueCount="67">
  <si>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</si>
  <si>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</si>
  <si>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</si>
  <si>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</si>
  <si>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</si>
  <si>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</si>
  <si>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</si>
  <si>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</si>
  <si>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</si>
  <si>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</si>
  <si>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</si>
  <si>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</si>
  <si>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</si>
  <si>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</si>
  <si>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</si>
  <si>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</si>
  <si>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</si>
  <si>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</si>
  <si>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</si>
  <si>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</si>
  <si>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</si>
  <si>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</si>
  <si>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</si>
  <si>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</si>
  <si>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</si>
  <si>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</si>
  <si>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</si>
  <si>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</si>
  <si>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</si>
  <si>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</si>
  <si>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</si>
  <si>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</si>
  <si>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</si>
  <si>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</si>
  <si>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</si>
  <si>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</si>
  <si>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</si>
  <si>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</si>
  <si>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Давыдова Л.А.</t>
  </si>
  <si>
    <t>МБОУ Чекулинская ОШ</t>
  </si>
  <si>
    <t>чай с лимоном</t>
  </si>
  <si>
    <t>батон</t>
  </si>
  <si>
    <t>гост</t>
  </si>
  <si>
    <t>борщ с капустой и картофелем</t>
  </si>
  <si>
    <t>котлета</t>
  </si>
  <si>
    <t>каша гречневая</t>
  </si>
  <si>
    <t>суп гороховый</t>
  </si>
  <si>
    <t>рыба припущенная</t>
  </si>
  <si>
    <t>пюре картофельное</t>
  </si>
  <si>
    <t>компот из сухофруктов</t>
  </si>
  <si>
    <t>суп картофельный с крупой</t>
  </si>
  <si>
    <t>запеканка с творогом</t>
  </si>
  <si>
    <t>какао с молоком</t>
  </si>
  <si>
    <t>салат из свежей капусты</t>
  </si>
  <si>
    <t>щи из свежей капусты с картофелем</t>
  </si>
  <si>
    <t>плов из птицы</t>
  </si>
  <si>
    <t>чай с сахаром</t>
  </si>
  <si>
    <t>гуляш</t>
  </si>
  <si>
    <t>макароны отварные</t>
  </si>
  <si>
    <t>яйцо вареное</t>
  </si>
  <si>
    <t>суп картофельный с макаронными изделиями</t>
  </si>
  <si>
    <t>каша пшенная молочная</t>
  </si>
  <si>
    <t>винегрет</t>
  </si>
  <si>
    <t>рассольник</t>
  </si>
  <si>
    <t>картофель тушеный</t>
  </si>
  <si>
    <t>макароны отварные с сыром</t>
  </si>
  <si>
    <t>кофе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</si>
</sst>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37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38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42" t="s">
        <v>59</v>
      </c>
      <c r="F6" s="43">
        <v>60</v>
      </c>
      <c r="G6" s="43">
        <v>4.0999999999999996</v>
      </c>
      <c r="H6" s="43">
        <v>6.6</v>
      </c>
      <c r="I6" s="43">
        <v>1.3</v>
      </c>
      <c r="J6" s="43">
        <v>70</v>
      </c>
      <c r="K6" s="44" t="s">
        <v>42</v>
      </c>
      <c r="L6" s="43">
        <v>8</v>
      </c>
    </row>
    <row r="7" spans="1:12" ht="15" x14ac:dyDescent="0.25">
      <c r="A7" s="23"/>
      <c r="B7" s="15"/>
      <c r="C7" s="11"/>
      <c r="D7" s="7" t="s">
        <v>25</v>
      </c>
      <c r="E7" s="42" t="s">
        <v>60</v>
      </c>
      <c r="F7" s="43">
        <v>200</v>
      </c>
      <c r="G7" s="43">
        <v>2.15</v>
      </c>
      <c r="H7" s="43">
        <v>2.27</v>
      </c>
      <c r="I7" s="43">
        <v>13.71</v>
      </c>
      <c r="J7" s="43">
        <v>83.8</v>
      </c>
      <c r="K7" s="44">
        <v>208</v>
      </c>
      <c r="L7" s="43">
        <v>19.25</v>
      </c>
    </row>
    <row r="8" spans="1:12" ht="15" x14ac:dyDescent="0.25">
      <c r="A8" s="23"/>
      <c r="B8" s="15"/>
      <c r="C8" s="11"/>
      <c r="D8" s="7" t="s">
        <v>26</v>
      </c>
      <c r="E8" s="42" t="s">
        <v>61</v>
      </c>
      <c r="F8" s="43">
        <v>200</v>
      </c>
      <c r="G8" s="43">
        <v>2.7</v>
      </c>
      <c r="H8" s="43">
        <v>5.41</v>
      </c>
      <c r="I8" s="43">
        <v>18.48</v>
      </c>
      <c r="J8" s="43">
        <v>129</v>
      </c>
      <c r="K8" s="44">
        <v>591</v>
      </c>
      <c r="L8" s="43">
        <v>23</v>
      </c>
    </row>
    <row r="9" spans="1:12" ht="15" x14ac:dyDescent="0.25">
      <c r="A9" s="23"/>
      <c r="B9" s="15"/>
      <c r="C9" s="11"/>
      <c r="D9" s="7" t="s">
        <v>27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28</v>
      </c>
      <c r="E10" s="42" t="s">
        <v>52</v>
      </c>
      <c r="F10" s="43">
        <v>200</v>
      </c>
      <c r="G10" s="43">
        <v>3.52</v>
      </c>
      <c r="H10" s="43">
        <v>3.72</v>
      </c>
      <c r="I10" s="43">
        <v>25.49</v>
      </c>
      <c r="J10" s="43">
        <v>145</v>
      </c>
      <c r="K10" s="44">
        <v>959</v>
      </c>
      <c r="L10" s="43">
        <v>12.06</v>
      </c>
    </row>
    <row r="11" spans="1:12" ht="15" x14ac:dyDescent="0.25">
      <c r="A11" s="23"/>
      <c r="B11" s="15"/>
      <c r="C11" s="11"/>
      <c r="D11" s="7" t="s">
        <v>29</v>
      </c>
      <c r="E11" s="42" t="s">
        <v>41</v>
      </c>
      <c r="F11" s="43">
        <v>30</v>
      </c>
      <c r="G11" s="43">
        <v>2</v>
      </c>
      <c r="H11" s="43">
        <v>0</v>
      </c>
      <c r="I11" s="43">
        <v>10</v>
      </c>
      <c r="J11" s="43">
        <v>81</v>
      </c>
      <c r="K11" s="44" t="s">
        <v>42</v>
      </c>
      <c r="L11" s="43">
        <v>2.7</v>
      </c>
    </row>
    <row r="12" spans="1:12" ht="15" x14ac:dyDescent="0.25">
      <c r="A12" s="23"/>
      <c r="B12" s="15"/>
      <c r="C12" s="11"/>
      <c r="D12" s="7" t="s">
        <v>30</v>
      </c>
      <c r="E12" s="42" t="s">
        <v>22</v>
      </c>
      <c r="F12" s="43">
        <v>30</v>
      </c>
      <c r="G12" s="43">
        <v>0.45</v>
      </c>
      <c r="H12" s="43">
        <v>0.45</v>
      </c>
      <c r="I12" s="43">
        <v>24.9</v>
      </c>
      <c r="J12" s="43">
        <v>63.5</v>
      </c>
      <c r="K12" s="44" t="s">
        <v>42</v>
      </c>
      <c r="L12" s="43">
        <v>1.39</v>
      </c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720</v>
      </c>
      <c r="G13" s="19">
        <f t="shared" ref="G13:J13" si="0">SUM(G6:G12)</f>
        <v>14.919999999999998</v>
      </c>
      <c r="H13" s="19">
        <f t="shared" si="0"/>
        <v>18.45</v>
      </c>
      <c r="I13" s="19">
        <f t="shared" si="0"/>
        <v>93.88</v>
      </c>
      <c r="J13" s="19">
        <f t="shared" si="0"/>
        <v>572.29999999999995</v>
      </c>
      <c r="K13" s="25"/>
      <c r="L13" s="19">
        <f t="shared" ref="L13" si="1">SUM(L6:L12)</f>
        <v>66.400000000000006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720</v>
      </c>
      <c r="G24" s="32">
        <f t="shared" ref="G24:J24" si="4">G13+G23</f>
        <v>14.919999999999998</v>
      </c>
      <c r="H24" s="32">
        <f t="shared" si="4"/>
        <v>18.45</v>
      </c>
      <c r="I24" s="32">
        <f t="shared" si="4"/>
        <v>93.88</v>
      </c>
      <c r="J24" s="32">
        <f t="shared" si="4"/>
        <v>572.29999999999995</v>
      </c>
      <c r="K24" s="32"/>
      <c r="L24" s="32">
        <f t="shared" ref="L24" si="5">L13+L23</f>
        <v>66.400000000000006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7" t="s">
        <v>24</v>
      </c>
      <c r="E25" s="42" t="s">
        <v>62</v>
      </c>
      <c r="F25" s="43">
        <v>60</v>
      </c>
      <c r="G25" s="43">
        <v>0.82</v>
      </c>
      <c r="H25" s="43">
        <v>3.71</v>
      </c>
      <c r="I25" s="43">
        <v>5.0599999999999996</v>
      </c>
      <c r="J25" s="43">
        <v>56.88</v>
      </c>
      <c r="K25" s="44">
        <v>45</v>
      </c>
      <c r="L25" s="43">
        <v>5.5</v>
      </c>
    </row>
    <row r="26" spans="1:12" ht="15" x14ac:dyDescent="0.25">
      <c r="A26" s="14"/>
      <c r="B26" s="15"/>
      <c r="C26" s="11"/>
      <c r="D26" s="7" t="s">
        <v>25</v>
      </c>
      <c r="E26" s="42" t="s">
        <v>63</v>
      </c>
      <c r="F26" s="43">
        <v>200</v>
      </c>
      <c r="G26" s="43">
        <v>2</v>
      </c>
      <c r="H26" s="43">
        <v>4</v>
      </c>
      <c r="I26" s="43">
        <v>13</v>
      </c>
      <c r="J26" s="43">
        <v>97</v>
      </c>
      <c r="K26" s="44">
        <v>197</v>
      </c>
      <c r="L26" s="43">
        <v>23.87</v>
      </c>
    </row>
    <row r="27" spans="1:12" ht="15" x14ac:dyDescent="0.25">
      <c r="A27" s="14"/>
      <c r="B27" s="15"/>
      <c r="C27" s="11"/>
      <c r="D27" s="7" t="s">
        <v>26</v>
      </c>
      <c r="E27" s="42" t="s">
        <v>64</v>
      </c>
      <c r="F27" s="43">
        <v>180</v>
      </c>
      <c r="G27" s="43">
        <v>13.52</v>
      </c>
      <c r="H27" s="43">
        <v>0.52</v>
      </c>
      <c r="I27" s="43">
        <v>0.25</v>
      </c>
      <c r="J27" s="43">
        <v>60</v>
      </c>
      <c r="K27" s="44">
        <v>245</v>
      </c>
      <c r="L27" s="43">
        <v>35.29</v>
      </c>
    </row>
    <row r="28" spans="1:12" ht="15" x14ac:dyDescent="0.25">
      <c r="A28" s="14"/>
      <c r="B28" s="15"/>
      <c r="C28" s="11"/>
      <c r="D28" s="7" t="s">
        <v>27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28</v>
      </c>
      <c r="E29" s="42" t="s">
        <v>56</v>
      </c>
      <c r="F29" s="43">
        <v>200</v>
      </c>
      <c r="G29" s="43">
        <v>0.2</v>
      </c>
      <c r="H29" s="43">
        <v>0</v>
      </c>
      <c r="I29" s="43">
        <v>14</v>
      </c>
      <c r="J29" s="43">
        <v>28</v>
      </c>
      <c r="K29" s="44">
        <v>943</v>
      </c>
      <c r="L29" s="43">
        <v>1.36</v>
      </c>
    </row>
    <row r="30" spans="1:12" ht="15" x14ac:dyDescent="0.25">
      <c r="A30" s="14"/>
      <c r="B30" s="15"/>
      <c r="C30" s="11"/>
      <c r="D30" s="7" t="s">
        <v>29</v>
      </c>
      <c r="E30" s="42" t="s">
        <v>41</v>
      </c>
      <c r="F30" s="43">
        <v>30</v>
      </c>
      <c r="G30" s="43">
        <v>2</v>
      </c>
      <c r="H30" s="43">
        <v>0</v>
      </c>
      <c r="I30" s="43">
        <v>10</v>
      </c>
      <c r="J30" s="43">
        <v>81</v>
      </c>
      <c r="K30" s="44" t="s">
        <v>42</v>
      </c>
      <c r="L30" s="43">
        <v>2.7</v>
      </c>
    </row>
    <row r="31" spans="1:12" ht="15" x14ac:dyDescent="0.25">
      <c r="A31" s="14"/>
      <c r="B31" s="15"/>
      <c r="C31" s="11"/>
      <c r="D31" s="7" t="s">
        <v>30</v>
      </c>
      <c r="E31" s="42" t="s">
        <v>22</v>
      </c>
      <c r="F31" s="43">
        <v>30</v>
      </c>
      <c r="G31" s="43">
        <v>0.45</v>
      </c>
      <c r="H31" s="43">
        <v>0.45</v>
      </c>
      <c r="I31" s="43">
        <v>24.9</v>
      </c>
      <c r="J31" s="43">
        <v>63.5</v>
      </c>
      <c r="K31" s="44" t="s">
        <v>42</v>
      </c>
      <c r="L31" s="43">
        <v>1.39</v>
      </c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700</v>
      </c>
      <c r="G32" s="19">
        <f t="shared" ref="G32" si="6">SUM(G25:G31)</f>
        <v>18.989999999999998</v>
      </c>
      <c r="H32" s="19">
        <f t="shared" ref="H32" si="7">SUM(H25:H31)</f>
        <v>8.68</v>
      </c>
      <c r="I32" s="19">
        <f t="shared" ref="I32" si="8">SUM(I25:I31)</f>
        <v>67.210000000000008</v>
      </c>
      <c r="J32" s="19">
        <f t="shared" ref="J32:L32" si="9">SUM(J25:J31)</f>
        <v>386.38</v>
      </c>
      <c r="K32" s="25"/>
      <c r="L32" s="19">
        <f t="shared" si="9"/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700</v>
      </c>
      <c r="G43" s="32">
        <f t="shared" ref="G43" si="14">G32+G42</f>
        <v>18.989999999999998</v>
      </c>
      <c r="H43" s="32">
        <f t="shared" ref="H43" si="15">H32+H42</f>
        <v>8.68</v>
      </c>
      <c r="I43" s="32">
        <f t="shared" ref="I43" si="16">I32+I42</f>
        <v>67.210000000000008</v>
      </c>
      <c r="J43" s="32">
        <f t="shared" ref="J43:L43" si="17">J32+J42</f>
        <v>386.38</v>
      </c>
      <c r="K43" s="32"/>
      <c r="L43" s="32">
        <f t="shared" si="17"/>
        <v>70.11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7" t="s">
        <v>25</v>
      </c>
      <c r="E45" s="42" t="s">
        <v>43</v>
      </c>
      <c r="F45" s="43">
        <v>200</v>
      </c>
      <c r="G45" s="43">
        <v>1.45</v>
      </c>
      <c r="H45" s="43">
        <v>3.93</v>
      </c>
      <c r="I45" s="43">
        <v>100.2</v>
      </c>
      <c r="J45" s="43">
        <v>82</v>
      </c>
      <c r="K45" s="44">
        <v>170</v>
      </c>
      <c r="L45" s="43">
        <v>18.45</v>
      </c>
    </row>
    <row r="46" spans="1:12" ht="15" x14ac:dyDescent="0.25">
      <c r="A46" s="23"/>
      <c r="B46" s="15"/>
      <c r="C46" s="11"/>
      <c r="D46" s="7" t="s">
        <v>26</v>
      </c>
      <c r="E46" s="42" t="s">
        <v>44</v>
      </c>
      <c r="F46" s="43">
        <v>90</v>
      </c>
      <c r="G46" s="43">
        <v>11.78</v>
      </c>
      <c r="H46" s="43">
        <v>12.91</v>
      </c>
      <c r="I46" s="43">
        <v>14.9</v>
      </c>
      <c r="J46" s="43">
        <v>21.5</v>
      </c>
      <c r="K46" s="44">
        <v>306</v>
      </c>
      <c r="L46" s="43">
        <v>25</v>
      </c>
    </row>
    <row r="47" spans="1:12" ht="15" x14ac:dyDescent="0.25">
      <c r="A47" s="23"/>
      <c r="B47" s="15"/>
      <c r="C47" s="11"/>
      <c r="D47" s="7" t="s">
        <v>27</v>
      </c>
      <c r="E47" s="42" t="s">
        <v>45</v>
      </c>
      <c r="F47" s="43">
        <v>150</v>
      </c>
      <c r="G47" s="43">
        <v>7.46</v>
      </c>
      <c r="H47" s="43">
        <v>5.61</v>
      </c>
      <c r="I47" s="43">
        <v>35.840000000000003</v>
      </c>
      <c r="J47" s="43">
        <v>230</v>
      </c>
      <c r="K47" s="44">
        <v>381</v>
      </c>
      <c r="L47" s="43">
        <v>18.57</v>
      </c>
    </row>
    <row r="48" spans="1:12" ht="15" x14ac:dyDescent="0.25">
      <c r="A48" s="23"/>
      <c r="B48" s="15"/>
      <c r="C48" s="11"/>
      <c r="D48" s="7" t="s">
        <v>28</v>
      </c>
      <c r="E48" s="42" t="s">
        <v>40</v>
      </c>
      <c r="F48" s="43">
        <v>200</v>
      </c>
      <c r="G48" s="43">
        <v>0.2</v>
      </c>
      <c r="H48" s="43">
        <v>0</v>
      </c>
      <c r="I48" s="43">
        <v>14</v>
      </c>
      <c r="J48" s="43">
        <v>28</v>
      </c>
      <c r="K48" s="44">
        <v>943</v>
      </c>
      <c r="L48" s="43">
        <v>4</v>
      </c>
    </row>
    <row r="49" spans="1:12" ht="15" x14ac:dyDescent="0.25">
      <c r="A49" s="23"/>
      <c r="B49" s="15"/>
      <c r="C49" s="11"/>
      <c r="D49" s="7" t="s">
        <v>29</v>
      </c>
      <c r="E49" s="42" t="s">
        <v>41</v>
      </c>
      <c r="F49" s="43">
        <v>30</v>
      </c>
      <c r="G49" s="43">
        <v>2</v>
      </c>
      <c r="H49" s="43">
        <v>0</v>
      </c>
      <c r="I49" s="43">
        <v>10</v>
      </c>
      <c r="J49" s="43">
        <v>81</v>
      </c>
      <c r="K49" s="44" t="s">
        <v>42</v>
      </c>
      <c r="L49" s="43">
        <v>2.7</v>
      </c>
    </row>
    <row r="50" spans="1:12" ht="15" x14ac:dyDescent="0.25">
      <c r="A50" s="23"/>
      <c r="B50" s="15"/>
      <c r="C50" s="11"/>
      <c r="D50" s="7" t="s">
        <v>30</v>
      </c>
      <c r="E50" s="42" t="s">
        <v>22</v>
      </c>
      <c r="F50" s="43">
        <v>30</v>
      </c>
      <c r="G50" s="43">
        <v>0.45</v>
      </c>
      <c r="H50" s="43">
        <v>0.45</v>
      </c>
      <c r="I50" s="43">
        <v>24.9</v>
      </c>
      <c r="J50" s="43">
        <v>63.5</v>
      </c>
      <c r="K50" s="44" t="s">
        <v>42</v>
      </c>
      <c r="L50" s="43">
        <v>1.39</v>
      </c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700</v>
      </c>
      <c r="G51" s="19">
        <f t="shared" ref="G51" si="18">SUM(G44:G50)</f>
        <v>23.339999999999996</v>
      </c>
      <c r="H51" s="19">
        <f t="shared" ref="H51" si="19">SUM(H44:H50)</f>
        <v>22.9</v>
      </c>
      <c r="I51" s="19">
        <f t="shared" ref="I51" si="20">SUM(I44:I50)</f>
        <v>199.84</v>
      </c>
      <c r="J51" s="19">
        <f t="shared" ref="J51:L51" si="21">SUM(J44:J50)</f>
        <v>506</v>
      </c>
      <c r="K51" s="25"/>
      <c r="L51" s="19">
        <f t="shared" si="21"/>
        <v>70.110000000000014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700</v>
      </c>
      <c r="G62" s="32">
        <f t="shared" ref="G62" si="26">G51+G61</f>
        <v>23.339999999999996</v>
      </c>
      <c r="H62" s="32">
        <f t="shared" ref="H62" si="27">H51+H61</f>
        <v>22.9</v>
      </c>
      <c r="I62" s="32">
        <f t="shared" ref="I62" si="28">I51+I61</f>
        <v>199.84</v>
      </c>
      <c r="J62" s="32">
        <f t="shared" ref="J62:L62" si="29">J51+J61</f>
        <v>506</v>
      </c>
      <c r="K62" s="32"/>
      <c r="L62" s="32">
        <f t="shared" si="29"/>
        <v>70.110000000000014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7" t="s">
        <v>25</v>
      </c>
      <c r="E63" s="42" t="s">
        <v>50</v>
      </c>
      <c r="F63" s="43">
        <v>200</v>
      </c>
      <c r="G63" s="43">
        <v>2</v>
      </c>
      <c r="H63" s="43">
        <v>2</v>
      </c>
      <c r="I63" s="43">
        <v>12</v>
      </c>
      <c r="J63" s="43">
        <v>73</v>
      </c>
      <c r="K63" s="44">
        <v>204</v>
      </c>
      <c r="L63" s="40"/>
    </row>
    <row r="64" spans="1:12" ht="15" x14ac:dyDescent="0.25">
      <c r="A64" s="23"/>
      <c r="B64" s="15"/>
      <c r="C64" s="11"/>
      <c r="D64" s="7" t="s">
        <v>26</v>
      </c>
      <c r="E64" s="42" t="s">
        <v>65</v>
      </c>
      <c r="F64" s="43">
        <v>180</v>
      </c>
      <c r="G64" s="43">
        <v>10.15</v>
      </c>
      <c r="H64" s="43">
        <v>11.94</v>
      </c>
      <c r="I64" s="43">
        <v>25.58</v>
      </c>
      <c r="J64" s="43">
        <v>250.8</v>
      </c>
      <c r="K64" s="44">
        <v>204</v>
      </c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66</v>
      </c>
      <c r="F66" s="43">
        <v>200</v>
      </c>
      <c r="G66" s="43">
        <v>1.4</v>
      </c>
      <c r="H66" s="43">
        <v>2</v>
      </c>
      <c r="I66" s="43">
        <v>22.4</v>
      </c>
      <c r="J66" s="43">
        <v>116</v>
      </c>
      <c r="K66" s="44">
        <v>951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41</v>
      </c>
      <c r="F67" s="43">
        <v>30</v>
      </c>
      <c r="G67" s="43">
        <v>2</v>
      </c>
      <c r="H67" s="43">
        <v>0</v>
      </c>
      <c r="I67" s="43">
        <v>10</v>
      </c>
      <c r="J67" s="43">
        <v>81</v>
      </c>
      <c r="K67" s="44" t="s">
        <v>42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22</v>
      </c>
      <c r="F68" s="43">
        <v>30</v>
      </c>
      <c r="G68" s="43">
        <v>0.45</v>
      </c>
      <c r="H68" s="43">
        <v>0.45</v>
      </c>
      <c r="I68" s="43">
        <v>24.9</v>
      </c>
      <c r="J68" s="43">
        <v>63.5</v>
      </c>
      <c r="K68" s="44" t="s">
        <v>42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640</v>
      </c>
      <c r="G70" s="19">
        <f t="shared" ref="G70" si="30">SUM(G63:G69)</f>
        <v>16</v>
      </c>
      <c r="H70" s="19">
        <f t="shared" ref="H70" si="31">SUM(H63:H69)</f>
        <v>16.39</v>
      </c>
      <c r="I70" s="19">
        <f t="shared" ref="I70" si="32">SUM(I63:I69)</f>
        <v>94.88</v>
      </c>
      <c r="J70" s="19">
        <f t="shared" ref="J70:L70" si="33">SUM(J63:J69)</f>
        <v>584.29999999999995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640</v>
      </c>
      <c r="G81" s="32">
        <f t="shared" ref="G81" si="38">G70+G80</f>
        <v>16</v>
      </c>
      <c r="H81" s="32">
        <f t="shared" ref="H81" si="39">H70+H80</f>
        <v>16.39</v>
      </c>
      <c r="I81" s="32">
        <f t="shared" ref="I81" si="40">I70+I80</f>
        <v>94.88</v>
      </c>
      <c r="J81" s="32">
        <f t="shared" ref="J81:L81" si="41">J70+J80</f>
        <v>584.29999999999995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7" t="s">
        <v>25</v>
      </c>
      <c r="E82" s="42" t="s">
        <v>54</v>
      </c>
      <c r="F82" s="43">
        <v>200</v>
      </c>
      <c r="G82" s="43">
        <v>1</v>
      </c>
      <c r="H82" s="43">
        <v>4</v>
      </c>
      <c r="I82" s="43">
        <v>7</v>
      </c>
      <c r="J82" s="43">
        <v>68</v>
      </c>
      <c r="K82" s="44">
        <v>187</v>
      </c>
      <c r="L82" s="43">
        <v>17</v>
      </c>
    </row>
    <row r="83" spans="1:12" ht="15" x14ac:dyDescent="0.25">
      <c r="A83" s="23"/>
      <c r="B83" s="15"/>
      <c r="C83" s="11"/>
      <c r="D83" s="7" t="s">
        <v>26</v>
      </c>
      <c r="E83" s="42" t="s">
        <v>47</v>
      </c>
      <c r="F83" s="43">
        <v>90</v>
      </c>
      <c r="G83" s="43">
        <v>13.52</v>
      </c>
      <c r="H83" s="43">
        <v>0.52</v>
      </c>
      <c r="I83" s="43">
        <v>0.25</v>
      </c>
      <c r="J83" s="43">
        <v>60</v>
      </c>
      <c r="K83" s="44">
        <v>245</v>
      </c>
      <c r="L83" s="43">
        <v>27</v>
      </c>
    </row>
    <row r="84" spans="1:12" ht="15" x14ac:dyDescent="0.25">
      <c r="A84" s="23"/>
      <c r="B84" s="15"/>
      <c r="C84" s="11"/>
      <c r="D84" s="7" t="s">
        <v>27</v>
      </c>
      <c r="E84" s="42" t="s">
        <v>48</v>
      </c>
      <c r="F84" s="43">
        <v>150</v>
      </c>
      <c r="G84" s="43">
        <v>4.2</v>
      </c>
      <c r="H84" s="43">
        <v>1.6</v>
      </c>
      <c r="I84" s="43">
        <v>29.4</v>
      </c>
      <c r="J84" s="43">
        <v>150</v>
      </c>
      <c r="K84" s="44">
        <v>694</v>
      </c>
      <c r="L84" s="43">
        <v>15.98</v>
      </c>
    </row>
    <row r="85" spans="1:12" ht="15" x14ac:dyDescent="0.25">
      <c r="A85" s="23"/>
      <c r="B85" s="15"/>
      <c r="C85" s="11"/>
      <c r="D85" s="7" t="s">
        <v>28</v>
      </c>
      <c r="E85" s="42" t="s">
        <v>49</v>
      </c>
      <c r="F85" s="43">
        <v>200</v>
      </c>
      <c r="G85" s="43">
        <v>3.52</v>
      </c>
      <c r="H85" s="43">
        <v>3.72</v>
      </c>
      <c r="I85" s="43">
        <v>25.49</v>
      </c>
      <c r="J85" s="43">
        <v>145</v>
      </c>
      <c r="K85" s="44">
        <v>2645</v>
      </c>
      <c r="L85" s="43">
        <v>6.04</v>
      </c>
    </row>
    <row r="86" spans="1:12" ht="15" x14ac:dyDescent="0.25">
      <c r="A86" s="23"/>
      <c r="B86" s="15"/>
      <c r="C86" s="11"/>
      <c r="D86" s="7" t="s">
        <v>29</v>
      </c>
      <c r="E86" s="42" t="s">
        <v>41</v>
      </c>
      <c r="F86" s="43">
        <v>30</v>
      </c>
      <c r="G86" s="43">
        <v>2</v>
      </c>
      <c r="H86" s="43">
        <v>0</v>
      </c>
      <c r="I86" s="43">
        <v>10</v>
      </c>
      <c r="J86" s="43">
        <v>81</v>
      </c>
      <c r="K86" s="44" t="s">
        <v>42</v>
      </c>
      <c r="L86" s="43">
        <v>2.7</v>
      </c>
    </row>
    <row r="87" spans="1:12" ht="15" x14ac:dyDescent="0.25">
      <c r="A87" s="23"/>
      <c r="B87" s="15"/>
      <c r="C87" s="11"/>
      <c r="D87" s="7" t="s">
        <v>30</v>
      </c>
      <c r="E87" s="42" t="s">
        <v>22</v>
      </c>
      <c r="F87" s="43">
        <v>30</v>
      </c>
      <c r="G87" s="43">
        <v>0.45</v>
      </c>
      <c r="H87" s="43">
        <v>0.45</v>
      </c>
      <c r="I87" s="43">
        <v>24.9</v>
      </c>
      <c r="J87" s="43">
        <v>63.5</v>
      </c>
      <c r="K87" s="44" t="s">
        <v>42</v>
      </c>
      <c r="L87" s="43">
        <v>1.39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700</v>
      </c>
      <c r="G89" s="19">
        <f>SUM(G82:G88)</f>
        <v>24.689999999999998</v>
      </c>
      <c r="H89" s="19">
        <f>SUM(H82:H88)</f>
        <v>10.29</v>
      </c>
      <c r="I89" s="19">
        <f>SUM(I82:I88)</f>
        <v>97.039999999999992</v>
      </c>
      <c r="J89" s="19">
        <f>SUM(J82:J88)</f>
        <v>567.5</v>
      </c>
      <c r="K89" s="25"/>
      <c r="L89" s="19">
        <f>SUM(L82:L88)</f>
        <v>70.110000000000014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700</v>
      </c>
      <c r="G100" s="32">
        <f t="shared" ref="G100" si="46">G89+G99</f>
        <v>24.689999999999998</v>
      </c>
      <c r="H100" s="32">
        <f t="shared" ref="H100" si="47">H89+H99</f>
        <v>10.29</v>
      </c>
      <c r="I100" s="32">
        <f t="shared" ref="I100" si="48">I89+I99</f>
        <v>97.039999999999992</v>
      </c>
      <c r="J100" s="32">
        <f t="shared" ref="J100:L100" si="49">J89+J99</f>
        <v>567.5</v>
      </c>
      <c r="K100" s="32"/>
      <c r="L100" s="32">
        <f t="shared" si="49"/>
        <v>70.110000000000014</v>
      </c>
    </row>
    <row r="101" spans="1:12" ht="15" x14ac:dyDescent="0.25">
      <c r="A101" s="20">
        <v>2</v>
      </c>
      <c r="B101" s="21">
        <v>6</v>
      </c>
      <c r="C101" s="22" t="s">
        <v>20</v>
      </c>
      <c r="D101" s="7" t="s">
        <v>25</v>
      </c>
      <c r="E101" s="42" t="s">
        <v>43</v>
      </c>
      <c r="F101" s="43">
        <v>200</v>
      </c>
      <c r="G101" s="43">
        <v>1.45</v>
      </c>
      <c r="H101" s="43">
        <v>3.93</v>
      </c>
      <c r="I101" s="43">
        <v>100.2</v>
      </c>
      <c r="J101" s="43">
        <v>82</v>
      </c>
      <c r="K101" s="44">
        <v>170</v>
      </c>
      <c r="L101" s="43">
        <v>18.45</v>
      </c>
    </row>
    <row r="102" spans="1:12" ht="15" x14ac:dyDescent="0.25">
      <c r="A102" s="23"/>
      <c r="B102" s="15"/>
      <c r="C102" s="11"/>
      <c r="D102" s="7" t="s">
        <v>26</v>
      </c>
      <c r="E102" s="42" t="s">
        <v>44</v>
      </c>
      <c r="F102" s="43">
        <v>90</v>
      </c>
      <c r="G102" s="43">
        <v>11.78</v>
      </c>
      <c r="H102" s="43">
        <v>12.91</v>
      </c>
      <c r="I102" s="43">
        <v>14.9</v>
      </c>
      <c r="J102" s="43">
        <v>21.5</v>
      </c>
      <c r="K102" s="44">
        <v>306</v>
      </c>
      <c r="L102" s="43">
        <v>25</v>
      </c>
    </row>
    <row r="103" spans="1:12" ht="15" x14ac:dyDescent="0.25">
      <c r="A103" s="23"/>
      <c r="B103" s="15"/>
      <c r="C103" s="11"/>
      <c r="D103" s="7" t="s">
        <v>27</v>
      </c>
      <c r="E103" s="42" t="s">
        <v>45</v>
      </c>
      <c r="F103" s="43">
        <v>150</v>
      </c>
      <c r="G103" s="43">
        <v>7.46</v>
      </c>
      <c r="H103" s="43">
        <v>5.61</v>
      </c>
      <c r="I103" s="43">
        <v>35.840000000000003</v>
      </c>
      <c r="J103" s="43">
        <v>230</v>
      </c>
      <c r="K103" s="44">
        <v>381</v>
      </c>
      <c r="L103" s="43">
        <v>18.57</v>
      </c>
    </row>
    <row r="104" spans="1:12" ht="15" x14ac:dyDescent="0.25">
      <c r="A104" s="23"/>
      <c r="B104" s="15"/>
      <c r="C104" s="11"/>
      <c r="D104" s="7" t="s">
        <v>28</v>
      </c>
      <c r="E104" s="42" t="s">
        <v>40</v>
      </c>
      <c r="F104" s="43">
        <v>200</v>
      </c>
      <c r="G104" s="43">
        <v>0.2</v>
      </c>
      <c r="H104" s="43">
        <v>0</v>
      </c>
      <c r="I104" s="43">
        <v>14</v>
      </c>
      <c r="J104" s="43">
        <v>28</v>
      </c>
      <c r="K104" s="44">
        <v>943</v>
      </c>
      <c r="L104" s="43">
        <v>4</v>
      </c>
    </row>
    <row r="105" spans="1:12" ht="15" x14ac:dyDescent="0.25">
      <c r="A105" s="23"/>
      <c r="B105" s="15"/>
      <c r="C105" s="11"/>
      <c r="D105" s="7" t="s">
        <v>29</v>
      </c>
      <c r="E105" s="42" t="s">
        <v>41</v>
      </c>
      <c r="F105" s="43">
        <v>30</v>
      </c>
      <c r="G105" s="43">
        <v>2</v>
      </c>
      <c r="H105" s="43">
        <v>0</v>
      </c>
      <c r="I105" s="43">
        <v>10</v>
      </c>
      <c r="J105" s="43">
        <v>81</v>
      </c>
      <c r="K105" s="44" t="s">
        <v>42</v>
      </c>
      <c r="L105" s="43">
        <v>2.7</v>
      </c>
    </row>
    <row r="106" spans="1:12" ht="15" x14ac:dyDescent="0.25">
      <c r="A106" s="23"/>
      <c r="B106" s="15"/>
      <c r="C106" s="11"/>
      <c r="D106" s="7" t="s">
        <v>30</v>
      </c>
      <c r="E106" s="42" t="s">
        <v>22</v>
      </c>
      <c r="F106" s="43">
        <v>30</v>
      </c>
      <c r="G106" s="43">
        <v>0.45</v>
      </c>
      <c r="H106" s="43">
        <v>0.45</v>
      </c>
      <c r="I106" s="43">
        <v>24.9</v>
      </c>
      <c r="J106" s="43">
        <v>63.5</v>
      </c>
      <c r="K106" s="44" t="s">
        <v>42</v>
      </c>
      <c r="L106" s="43">
        <v>1.39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700</v>
      </c>
      <c r="G108" s="19">
        <f t="shared" ref="G108:J108" si="50">SUM(G101:G107)</f>
        <v>23.339999999999996</v>
      </c>
      <c r="H108" s="19">
        <f t="shared" si="50"/>
        <v>22.9</v>
      </c>
      <c r="I108" s="19">
        <f t="shared" si="50"/>
        <v>199.84</v>
      </c>
      <c r="J108" s="19">
        <f t="shared" si="50"/>
        <v>506</v>
      </c>
      <c r="K108" s="25"/>
      <c r="L108" s="19">
        <f t="shared" ref="L108" si="51">SUM(L101:L107)</f>
        <v>70.110000000000014</v>
      </c>
    </row>
    <row r="109" spans="1:12" ht="15" x14ac:dyDescent="0.25">
      <c r="A109" s="26">
        <f>A101</f>
        <v>2</v>
      </c>
      <c r="B109" s="13">
        <v>6</v>
      </c>
      <c r="C109" s="10" t="s">
        <v>23</v>
      </c>
      <c r="D109" s="7" t="s">
        <v>24</v>
      </c>
      <c r="E109" s="51"/>
      <c r="F109" s="51"/>
      <c r="G109" s="51"/>
      <c r="H109" s="51"/>
      <c r="I109" s="51"/>
      <c r="J109" s="51"/>
      <c r="K109" s="51"/>
      <c r="L109" s="51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SUM(F110:F117)</f>
        <v>0</v>
      </c>
      <c r="G118" s="19">
        <f>SUM(G110:G117)</f>
        <v>0</v>
      </c>
      <c r="H118" s="19">
        <f>SUM(H110:H117)</f>
        <v>0</v>
      </c>
      <c r="I118" s="19">
        <f>SUM(I110:I117)</f>
        <v>0</v>
      </c>
      <c r="J118" s="19">
        <f>SUM(J110:J117)</f>
        <v>0</v>
      </c>
      <c r="K118" s="25"/>
      <c r="L118" s="19">
        <f>SUM(L110:L117)</f>
        <v>0</v>
      </c>
    </row>
    <row r="119" spans="1:12" ht="15.75" thickBot="1" x14ac:dyDescent="0.25">
      <c r="A119" s="29">
        <f>A101</f>
        <v>2</v>
      </c>
      <c r="B119" s="30">
        <f>B101</f>
        <v>6</v>
      </c>
      <c r="C119" s="55" t="s">
        <v>4</v>
      </c>
      <c r="D119" s="56"/>
      <c r="E119" s="31"/>
      <c r="F119" s="32">
        <f>F108+F118</f>
        <v>700</v>
      </c>
      <c r="G119" s="32">
        <f t="shared" ref="G119" si="52">G108+G118</f>
        <v>23.339999999999996</v>
      </c>
      <c r="H119" s="32">
        <f t="shared" ref="H119" si="53">H108+H118</f>
        <v>22.9</v>
      </c>
      <c r="I119" s="32">
        <f t="shared" ref="I119" si="54">I108+I118</f>
        <v>199.84</v>
      </c>
      <c r="J119" s="32">
        <f t="shared" ref="J119:L119" si="55">J108+J118</f>
        <v>506</v>
      </c>
      <c r="K119" s="32"/>
      <c r="L119" s="32">
        <f t="shared" si="55"/>
        <v>70.110000000000014</v>
      </c>
    </row>
    <row r="120" spans="1:12" ht="15" x14ac:dyDescent="0.25">
      <c r="A120" s="14">
        <v>2</v>
      </c>
      <c r="B120" s="15">
        <v>7</v>
      </c>
      <c r="C120" s="22" t="s">
        <v>20</v>
      </c>
      <c r="D120" s="7" t="s">
        <v>25</v>
      </c>
      <c r="E120" s="42" t="s">
        <v>46</v>
      </c>
      <c r="F120" s="43">
        <v>200</v>
      </c>
      <c r="G120" s="43">
        <v>4</v>
      </c>
      <c r="H120" s="43">
        <v>4</v>
      </c>
      <c r="I120" s="43">
        <v>13</v>
      </c>
      <c r="J120" s="43">
        <v>108</v>
      </c>
      <c r="K120" s="44">
        <v>206</v>
      </c>
      <c r="L120" s="43">
        <v>15.3</v>
      </c>
    </row>
    <row r="121" spans="1:12" ht="15" x14ac:dyDescent="0.25">
      <c r="A121" s="14"/>
      <c r="B121" s="15"/>
      <c r="C121" s="11"/>
      <c r="D121" s="7" t="s">
        <v>26</v>
      </c>
      <c r="E121" s="42" t="s">
        <v>47</v>
      </c>
      <c r="F121" s="43">
        <v>90</v>
      </c>
      <c r="G121" s="43">
        <v>13.52</v>
      </c>
      <c r="H121" s="43">
        <v>0.52</v>
      </c>
      <c r="I121" s="43">
        <v>0.25</v>
      </c>
      <c r="J121" s="43">
        <v>60</v>
      </c>
      <c r="K121" s="44">
        <v>245</v>
      </c>
      <c r="L121" s="43">
        <v>25.68</v>
      </c>
    </row>
    <row r="122" spans="1:12" ht="15" x14ac:dyDescent="0.25">
      <c r="A122" s="14"/>
      <c r="B122" s="15"/>
      <c r="C122" s="11"/>
      <c r="D122" s="7" t="s">
        <v>27</v>
      </c>
      <c r="E122" s="42" t="s">
        <v>48</v>
      </c>
      <c r="F122" s="43">
        <v>150</v>
      </c>
      <c r="G122" s="43">
        <v>4.2</v>
      </c>
      <c r="H122" s="43">
        <v>1.6</v>
      </c>
      <c r="I122" s="43">
        <v>29.4</v>
      </c>
      <c r="J122" s="43">
        <v>150</v>
      </c>
      <c r="K122" s="44">
        <v>694</v>
      </c>
      <c r="L122" s="43">
        <v>19</v>
      </c>
    </row>
    <row r="123" spans="1:12" ht="15" x14ac:dyDescent="0.25">
      <c r="A123" s="14"/>
      <c r="B123" s="15"/>
      <c r="C123" s="11"/>
      <c r="D123" s="7" t="s">
        <v>28</v>
      </c>
      <c r="E123" s="42" t="s">
        <v>49</v>
      </c>
      <c r="F123" s="43">
        <v>200</v>
      </c>
      <c r="G123" s="43">
        <v>3.52</v>
      </c>
      <c r="H123" s="43">
        <v>3.72</v>
      </c>
      <c r="I123" s="43">
        <v>25.49</v>
      </c>
      <c r="J123" s="43">
        <v>145</v>
      </c>
      <c r="K123" s="44">
        <v>2645</v>
      </c>
      <c r="L123" s="43">
        <v>6.04</v>
      </c>
    </row>
    <row r="124" spans="1:12" ht="15" x14ac:dyDescent="0.25">
      <c r="A124" s="14"/>
      <c r="B124" s="15"/>
      <c r="C124" s="11"/>
      <c r="D124" s="7" t="s">
        <v>29</v>
      </c>
      <c r="E124" s="42" t="s">
        <v>41</v>
      </c>
      <c r="F124" s="43">
        <v>30</v>
      </c>
      <c r="G124" s="43">
        <v>2</v>
      </c>
      <c r="H124" s="43">
        <v>0</v>
      </c>
      <c r="I124" s="43">
        <v>10</v>
      </c>
      <c r="J124" s="43">
        <v>81</v>
      </c>
      <c r="K124" s="44" t="s">
        <v>42</v>
      </c>
      <c r="L124" s="43">
        <v>2.7</v>
      </c>
    </row>
    <row r="125" spans="1:12" ht="15" x14ac:dyDescent="0.25">
      <c r="A125" s="14"/>
      <c r="B125" s="15"/>
      <c r="C125" s="11"/>
      <c r="D125" s="7" t="s">
        <v>30</v>
      </c>
      <c r="E125" s="42" t="s">
        <v>22</v>
      </c>
      <c r="F125" s="43">
        <v>30</v>
      </c>
      <c r="G125" s="43">
        <v>0.45</v>
      </c>
      <c r="H125" s="43">
        <v>0.45</v>
      </c>
      <c r="I125" s="43">
        <v>24.9</v>
      </c>
      <c r="J125" s="43">
        <v>63.5</v>
      </c>
      <c r="K125" s="44" t="s">
        <v>42</v>
      </c>
      <c r="L125" s="43">
        <v>1.39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700</v>
      </c>
      <c r="G127" s="19">
        <f t="shared" ref="G127:J127" si="56">SUM(G120:G126)</f>
        <v>27.689999999999998</v>
      </c>
      <c r="H127" s="19">
        <f t="shared" si="56"/>
        <v>10.29</v>
      </c>
      <c r="I127" s="19">
        <f t="shared" si="56"/>
        <v>103.03999999999999</v>
      </c>
      <c r="J127" s="19">
        <f t="shared" si="56"/>
        <v>607.5</v>
      </c>
      <c r="K127" s="25"/>
      <c r="L127" s="19">
        <f t="shared" ref="L127" si="57">SUM(L120:L126)</f>
        <v>70.110000000000014</v>
      </c>
    </row>
    <row r="128" spans="1:12" ht="15" x14ac:dyDescent="0.25">
      <c r="A128" s="13">
        <f>A120</f>
        <v>2</v>
      </c>
      <c r="B128" s="13">
        <v>7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 x14ac:dyDescent="0.25">
      <c r="A138" s="33">
        <f>A120</f>
        <v>2</v>
      </c>
      <c r="B138" s="33">
        <f>B120</f>
        <v>7</v>
      </c>
      <c r="C138" s="55" t="s">
        <v>4</v>
      </c>
      <c r="D138" s="56"/>
      <c r="E138" s="31"/>
      <c r="F138" s="32">
        <f>F127+F137</f>
        <v>700</v>
      </c>
      <c r="G138" s="32">
        <f t="shared" ref="G138" si="60">G127+G137</f>
        <v>27.689999999999998</v>
      </c>
      <c r="H138" s="32">
        <f t="shared" ref="H138" si="61">H127+H137</f>
        <v>10.29</v>
      </c>
      <c r="I138" s="32">
        <f t="shared" ref="I138" si="62">I127+I137</f>
        <v>103.03999999999999</v>
      </c>
      <c r="J138" s="32">
        <f t="shared" ref="J138:L138" si="63">J127+J137</f>
        <v>607.5</v>
      </c>
      <c r="K138" s="32"/>
      <c r="L138" s="32">
        <f t="shared" si="63"/>
        <v>70.110000000000014</v>
      </c>
    </row>
    <row r="139" spans="1:12" ht="15" x14ac:dyDescent="0.25">
      <c r="A139" s="20">
        <v>2</v>
      </c>
      <c r="B139" s="21">
        <v>8</v>
      </c>
      <c r="C139" s="22" t="s">
        <v>20</v>
      </c>
      <c r="D139" s="7" t="s">
        <v>25</v>
      </c>
      <c r="E139" s="42" t="s">
        <v>50</v>
      </c>
      <c r="F139" s="43">
        <v>200</v>
      </c>
      <c r="G139" s="43">
        <v>2</v>
      </c>
      <c r="H139" s="43">
        <v>2</v>
      </c>
      <c r="I139" s="43">
        <v>12</v>
      </c>
      <c r="J139" s="43">
        <v>73</v>
      </c>
      <c r="K139" s="44">
        <v>204</v>
      </c>
      <c r="L139" s="43">
        <v>11</v>
      </c>
    </row>
    <row r="140" spans="1:12" ht="15" x14ac:dyDescent="0.25">
      <c r="A140" s="23"/>
      <c r="B140" s="15"/>
      <c r="C140" s="11"/>
      <c r="D140" s="7" t="s">
        <v>26</v>
      </c>
      <c r="E140" s="42" t="s">
        <v>51</v>
      </c>
      <c r="F140" s="43">
        <v>150</v>
      </c>
      <c r="G140" s="43">
        <v>27.84</v>
      </c>
      <c r="H140" s="43">
        <v>18</v>
      </c>
      <c r="I140" s="43">
        <v>32.4</v>
      </c>
      <c r="J140" s="43">
        <v>279.60000000000002</v>
      </c>
      <c r="K140" s="44">
        <v>469</v>
      </c>
      <c r="L140" s="43">
        <v>51.19</v>
      </c>
    </row>
    <row r="141" spans="1:12" ht="15" x14ac:dyDescent="0.2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28</v>
      </c>
      <c r="E142" s="42" t="s">
        <v>52</v>
      </c>
      <c r="F142" s="43">
        <v>200</v>
      </c>
      <c r="G142" s="43">
        <v>3.52</v>
      </c>
      <c r="H142" s="43">
        <v>3.72</v>
      </c>
      <c r="I142" s="43">
        <v>25.49</v>
      </c>
      <c r="J142" s="43">
        <v>145</v>
      </c>
      <c r="K142" s="44">
        <v>959</v>
      </c>
      <c r="L142" s="43">
        <v>7.54</v>
      </c>
    </row>
    <row r="143" spans="1:12" ht="15" x14ac:dyDescent="0.25">
      <c r="A143" s="23"/>
      <c r="B143" s="15"/>
      <c r="C143" s="11"/>
      <c r="D143" s="7" t="s">
        <v>29</v>
      </c>
      <c r="E143" s="42" t="s">
        <v>41</v>
      </c>
      <c r="F143" s="43">
        <v>30</v>
      </c>
      <c r="G143" s="43">
        <v>2</v>
      </c>
      <c r="H143" s="43">
        <v>0</v>
      </c>
      <c r="I143" s="43">
        <v>10</v>
      </c>
      <c r="J143" s="43">
        <v>81</v>
      </c>
      <c r="K143" s="44" t="s">
        <v>42</v>
      </c>
      <c r="L143" s="43">
        <v>2.7</v>
      </c>
    </row>
    <row r="144" spans="1:12" ht="15" x14ac:dyDescent="0.25">
      <c r="A144" s="23"/>
      <c r="B144" s="15"/>
      <c r="C144" s="11"/>
      <c r="D144" s="7" t="s">
        <v>30</v>
      </c>
      <c r="E144" s="42" t="s">
        <v>22</v>
      </c>
      <c r="F144" s="43">
        <v>30</v>
      </c>
      <c r="G144" s="43">
        <v>0.45</v>
      </c>
      <c r="H144" s="43">
        <v>0.45</v>
      </c>
      <c r="I144" s="43">
        <v>24.9</v>
      </c>
      <c r="J144" s="43">
        <v>63.5</v>
      </c>
      <c r="K144" s="44" t="s">
        <v>42</v>
      </c>
      <c r="L144" s="43">
        <v>1.39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610</v>
      </c>
      <c r="G146" s="19">
        <f t="shared" ref="G146:J146" si="64">SUM(G139:G145)</f>
        <v>35.81</v>
      </c>
      <c r="H146" s="19">
        <f t="shared" si="64"/>
        <v>24.169999999999998</v>
      </c>
      <c r="I146" s="19">
        <f t="shared" si="64"/>
        <v>104.78999999999999</v>
      </c>
      <c r="J146" s="19">
        <f t="shared" si="64"/>
        <v>642.1</v>
      </c>
      <c r="K146" s="25"/>
      <c r="L146" s="19">
        <f t="shared" ref="L146" si="65">SUM(L139:L145)</f>
        <v>73.820000000000007</v>
      </c>
    </row>
    <row r="147" spans="1:12" ht="15" x14ac:dyDescent="0.25">
      <c r="A147" s="26">
        <f>A139</f>
        <v>2</v>
      </c>
      <c r="B147" s="13">
        <v>8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8</v>
      </c>
      <c r="C157" s="55" t="s">
        <v>4</v>
      </c>
      <c r="D157" s="56"/>
      <c r="E157" s="31"/>
      <c r="F157" s="32">
        <f>F146+F156</f>
        <v>610</v>
      </c>
      <c r="G157" s="32">
        <f t="shared" ref="G157" si="68">G146+G156</f>
        <v>35.81</v>
      </c>
      <c r="H157" s="32">
        <f t="shared" ref="H157" si="69">H146+H156</f>
        <v>24.169999999999998</v>
      </c>
      <c r="I157" s="32">
        <f t="shared" ref="I157" si="70">I146+I156</f>
        <v>104.78999999999999</v>
      </c>
      <c r="J157" s="32">
        <f t="shared" ref="J157:L157" si="71">J146+J156</f>
        <v>642.1</v>
      </c>
      <c r="K157" s="32"/>
      <c r="L157" s="32">
        <f t="shared" si="71"/>
        <v>73.820000000000007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7" t="s">
        <v>24</v>
      </c>
      <c r="E158" s="42" t="s">
        <v>53</v>
      </c>
      <c r="F158" s="43">
        <v>60</v>
      </c>
      <c r="G158" s="43">
        <v>1</v>
      </c>
      <c r="H158" s="43">
        <v>3</v>
      </c>
      <c r="I158" s="43">
        <v>5</v>
      </c>
      <c r="J158" s="43">
        <v>52</v>
      </c>
      <c r="K158" s="44">
        <v>91</v>
      </c>
      <c r="L158" s="43">
        <v>7.8</v>
      </c>
    </row>
    <row r="159" spans="1:12" ht="15" x14ac:dyDescent="0.25">
      <c r="A159" s="23"/>
      <c r="B159" s="15"/>
      <c r="C159" s="11"/>
      <c r="D159" s="7" t="s">
        <v>25</v>
      </c>
      <c r="E159" s="42" t="s">
        <v>54</v>
      </c>
      <c r="F159" s="43">
        <v>200</v>
      </c>
      <c r="G159" s="43">
        <v>1</v>
      </c>
      <c r="H159" s="43">
        <v>4</v>
      </c>
      <c r="I159" s="43">
        <v>7</v>
      </c>
      <c r="J159" s="43">
        <v>68</v>
      </c>
      <c r="K159" s="44">
        <v>187</v>
      </c>
      <c r="L159" s="43">
        <v>15.3</v>
      </c>
    </row>
    <row r="160" spans="1:12" ht="15" x14ac:dyDescent="0.25">
      <c r="A160" s="23"/>
      <c r="B160" s="15"/>
      <c r="C160" s="11"/>
      <c r="D160" s="7" t="s">
        <v>26</v>
      </c>
      <c r="E160" s="42" t="s">
        <v>55</v>
      </c>
      <c r="F160" s="43">
        <v>180</v>
      </c>
      <c r="G160" s="43">
        <v>20.3</v>
      </c>
      <c r="H160" s="43">
        <v>17</v>
      </c>
      <c r="I160" s="43">
        <v>35.69</v>
      </c>
      <c r="J160" s="43">
        <v>377</v>
      </c>
      <c r="K160" s="44">
        <v>304</v>
      </c>
      <c r="L160" s="43">
        <v>41.56</v>
      </c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56</v>
      </c>
      <c r="F162" s="43">
        <v>200</v>
      </c>
      <c r="G162" s="43">
        <v>0.2</v>
      </c>
      <c r="H162" s="43">
        <v>0</v>
      </c>
      <c r="I162" s="43">
        <v>14</v>
      </c>
      <c r="J162" s="43">
        <v>28</v>
      </c>
      <c r="K162" s="44">
        <v>943</v>
      </c>
      <c r="L162" s="43">
        <v>1.36</v>
      </c>
    </row>
    <row r="163" spans="1:12" ht="15" x14ac:dyDescent="0.25">
      <c r="A163" s="23"/>
      <c r="B163" s="15"/>
      <c r="C163" s="11"/>
      <c r="D163" s="7" t="s">
        <v>29</v>
      </c>
      <c r="E163" s="42" t="s">
        <v>41</v>
      </c>
      <c r="F163" s="43">
        <v>30</v>
      </c>
      <c r="G163" s="43">
        <v>2</v>
      </c>
      <c r="H163" s="43">
        <v>0</v>
      </c>
      <c r="I163" s="43">
        <v>10</v>
      </c>
      <c r="J163" s="43">
        <v>81</v>
      </c>
      <c r="K163" s="44" t="s">
        <v>42</v>
      </c>
      <c r="L163" s="43">
        <v>2.7</v>
      </c>
    </row>
    <row r="164" spans="1:12" ht="15" x14ac:dyDescent="0.25">
      <c r="A164" s="23"/>
      <c r="B164" s="15"/>
      <c r="C164" s="11"/>
      <c r="D164" s="7" t="s">
        <v>30</v>
      </c>
      <c r="E164" s="42" t="s">
        <v>22</v>
      </c>
      <c r="F164" s="43">
        <v>30</v>
      </c>
      <c r="G164" s="43">
        <v>0.45</v>
      </c>
      <c r="H164" s="43">
        <v>0.45</v>
      </c>
      <c r="I164" s="43">
        <v>24.9</v>
      </c>
      <c r="J164" s="43">
        <v>63.5</v>
      </c>
      <c r="K164" s="44" t="s">
        <v>42</v>
      </c>
      <c r="L164" s="43">
        <v>1.39</v>
      </c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700</v>
      </c>
      <c r="G165" s="19">
        <f t="shared" ref="G165:J165" si="72">SUM(G158:G164)</f>
        <v>24.95</v>
      </c>
      <c r="H165" s="19">
        <f t="shared" si="72"/>
        <v>24.45</v>
      </c>
      <c r="I165" s="19">
        <f t="shared" si="72"/>
        <v>96.59</v>
      </c>
      <c r="J165" s="19">
        <f t="shared" si="72"/>
        <v>669.5</v>
      </c>
      <c r="K165" s="25"/>
      <c r="L165" s="19">
        <f t="shared" ref="L165" si="73">SUM(L158:L164)</f>
        <v>70.11</v>
      </c>
    </row>
    <row r="166" spans="1:12" ht="15" x14ac:dyDescent="0.25">
      <c r="A166" s="26">
        <f>A158</f>
        <v>2</v>
      </c>
      <c r="B166" s="13">
        <v>9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9</v>
      </c>
      <c r="C176" s="55" t="s">
        <v>4</v>
      </c>
      <c r="D176" s="56"/>
      <c r="E176" s="31"/>
      <c r="F176" s="32">
        <f>F165+F175</f>
        <v>700</v>
      </c>
      <c r="G176" s="32">
        <f t="shared" ref="G176" si="76">G165+G175</f>
        <v>24.95</v>
      </c>
      <c r="H176" s="32">
        <f t="shared" ref="H176" si="77">H165+H175</f>
        <v>24.45</v>
      </c>
      <c r="I176" s="32">
        <f t="shared" ref="I176" si="78">I165+I175</f>
        <v>96.59</v>
      </c>
      <c r="J176" s="32">
        <f t="shared" ref="J176:L176" si="79">J165+J175</f>
        <v>669.5</v>
      </c>
      <c r="K176" s="32"/>
      <c r="L176" s="32">
        <f t="shared" si="79"/>
        <v>70.11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7" t="s">
        <v>25</v>
      </c>
      <c r="E177" s="42" t="s">
        <v>46</v>
      </c>
      <c r="F177" s="43">
        <v>200</v>
      </c>
      <c r="G177" s="43">
        <v>4</v>
      </c>
      <c r="H177" s="43">
        <v>4</v>
      </c>
      <c r="I177" s="43">
        <v>13</v>
      </c>
      <c r="J177" s="43">
        <v>108</v>
      </c>
      <c r="K177" s="44">
        <v>206</v>
      </c>
      <c r="L177" s="43">
        <v>18.3</v>
      </c>
    </row>
    <row r="178" spans="1:12" ht="15" x14ac:dyDescent="0.25">
      <c r="A178" s="23"/>
      <c r="B178" s="15"/>
      <c r="C178" s="11"/>
      <c r="D178" s="7" t="s">
        <v>26</v>
      </c>
      <c r="E178" s="42" t="s">
        <v>57</v>
      </c>
      <c r="F178" s="43">
        <v>90</v>
      </c>
      <c r="G178" s="43">
        <v>11.78</v>
      </c>
      <c r="H178" s="43">
        <v>12.91</v>
      </c>
      <c r="I178" s="43">
        <v>14.9</v>
      </c>
      <c r="J178" s="43">
        <v>223</v>
      </c>
      <c r="K178" s="44">
        <v>591</v>
      </c>
      <c r="L178" s="43">
        <v>30.54</v>
      </c>
    </row>
    <row r="179" spans="1:12" ht="15" x14ac:dyDescent="0.25">
      <c r="A179" s="23"/>
      <c r="B179" s="15"/>
      <c r="C179" s="11"/>
      <c r="D179" s="7" t="s">
        <v>27</v>
      </c>
      <c r="E179" s="42" t="s">
        <v>58</v>
      </c>
      <c r="F179" s="43">
        <v>150</v>
      </c>
      <c r="G179" s="43">
        <v>7.46</v>
      </c>
      <c r="H179" s="43">
        <v>5.61</v>
      </c>
      <c r="I179" s="43">
        <v>35.840000000000003</v>
      </c>
      <c r="J179" s="43">
        <v>230</v>
      </c>
      <c r="K179" s="44">
        <v>688</v>
      </c>
      <c r="L179" s="43">
        <v>11.14</v>
      </c>
    </row>
    <row r="180" spans="1:12" ht="15" x14ac:dyDescent="0.25">
      <c r="A180" s="23"/>
      <c r="B180" s="15"/>
      <c r="C180" s="11"/>
      <c r="D180" s="7" t="s">
        <v>28</v>
      </c>
      <c r="E180" s="42" t="s">
        <v>49</v>
      </c>
      <c r="F180" s="43">
        <v>200</v>
      </c>
      <c r="G180" s="43">
        <v>3.52</v>
      </c>
      <c r="H180" s="43">
        <v>3.72</v>
      </c>
      <c r="I180" s="43">
        <v>25.49</v>
      </c>
      <c r="J180" s="43">
        <v>145</v>
      </c>
      <c r="K180" s="44">
        <v>2645</v>
      </c>
      <c r="L180" s="43">
        <v>6.04</v>
      </c>
    </row>
    <row r="181" spans="1:12" ht="15" x14ac:dyDescent="0.25">
      <c r="A181" s="23"/>
      <c r="B181" s="15"/>
      <c r="C181" s="11"/>
      <c r="D181" s="7" t="s">
        <v>29</v>
      </c>
      <c r="E181" s="42" t="s">
        <v>41</v>
      </c>
      <c r="F181" s="43">
        <v>30</v>
      </c>
      <c r="G181" s="43">
        <v>2</v>
      </c>
      <c r="H181" s="43">
        <v>0</v>
      </c>
      <c r="I181" s="43">
        <v>10</v>
      </c>
      <c r="J181" s="43">
        <v>81</v>
      </c>
      <c r="K181" s="44" t="s">
        <v>42</v>
      </c>
      <c r="L181" s="43">
        <v>2.7</v>
      </c>
    </row>
    <row r="182" spans="1:12" ht="15" x14ac:dyDescent="0.25">
      <c r="A182" s="23"/>
      <c r="B182" s="15"/>
      <c r="C182" s="11"/>
      <c r="D182" s="7" t="s">
        <v>30</v>
      </c>
      <c r="E182" s="42" t="s">
        <v>22</v>
      </c>
      <c r="F182" s="43">
        <v>30</v>
      </c>
      <c r="G182" s="43">
        <v>0.45</v>
      </c>
      <c r="H182" s="43">
        <v>0.45</v>
      </c>
      <c r="I182" s="43">
        <v>24.9</v>
      </c>
      <c r="J182" s="43">
        <v>63.5</v>
      </c>
      <c r="K182" s="44" t="s">
        <v>42</v>
      </c>
      <c r="L182" s="43">
        <v>1.39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700</v>
      </c>
      <c r="G184" s="19">
        <f t="shared" ref="G184:J184" si="80">SUM(G177:G183)</f>
        <v>29.209999999999997</v>
      </c>
      <c r="H184" s="19">
        <f t="shared" si="80"/>
        <v>26.689999999999998</v>
      </c>
      <c r="I184" s="19">
        <f t="shared" si="80"/>
        <v>124.13</v>
      </c>
      <c r="J184" s="19">
        <f t="shared" si="80"/>
        <v>850.5</v>
      </c>
      <c r="K184" s="25"/>
      <c r="L184" s="19">
        <f t="shared" ref="L184" si="81">SUM(L177:L183)</f>
        <v>70.110000000000014</v>
      </c>
    </row>
    <row r="185" spans="1:12" ht="15" x14ac:dyDescent="0.25">
      <c r="A185" s="26">
        <f>A177</f>
        <v>2</v>
      </c>
      <c r="B185" s="13">
        <v>10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5" t="s">
        <v>4</v>
      </c>
      <c r="D195" s="56"/>
      <c r="E195" s="31"/>
      <c r="F195" s="32">
        <f>F184+F194</f>
        <v>700</v>
      </c>
      <c r="G195" s="32">
        <f t="shared" ref="G195" si="84">G184+G194</f>
        <v>29.209999999999997</v>
      </c>
      <c r="H195" s="32">
        <f t="shared" ref="H195" si="85">H184+H194</f>
        <v>26.689999999999998</v>
      </c>
      <c r="I195" s="32">
        <f t="shared" ref="I195" si="86">I184+I194</f>
        <v>124.13</v>
      </c>
      <c r="J195" s="32">
        <f t="shared" ref="J195:L195" si="87">J184+J194</f>
        <v>850.5</v>
      </c>
      <c r="K195" s="32"/>
      <c r="L195" s="32">
        <f t="shared" si="87"/>
        <v>70.110000000000014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687</v>
      </c>
      <c r="G196" s="34">
        <f>(G24+G43+G62+G81+G100+G119+G138+G157+G176+G195)/(IF(G24=0,0,1)+IF(G43=0,0,1)+IF(G62=0,0,1)+IF(G81=0,0,1)+IF(G100=0,0,1)+IF(G119=0,0,1)+IF(G138=0,0,1)+IF(G157=0,0,1)+IF(G176=0,0,1)+IF(G195=0,0,1))</f>
        <v>23.893999999999998</v>
      </c>
      <c r="H196" s="34">
        <f>(H24+H43+H62+H81+H100+H119+H138+H157+H176+H195)/(IF(H24=0,0,1)+IF(H43=0,0,1)+IF(H62=0,0,1)+IF(H81=0,0,1)+IF(H100=0,0,1)+IF(H119=0,0,1)+IF(H138=0,0,1)+IF(H157=0,0,1)+IF(H176=0,0,1)+IF(H195=0,0,1))</f>
        <v>18.520999999999997</v>
      </c>
      <c r="I196" s="34">
        <f>(I24+I43+I62+I81+I100+I119+I138+I157+I176+I195)/(IF(I24=0,0,1)+IF(I43=0,0,1)+IF(I62=0,0,1)+IF(I81=0,0,1)+IF(I100=0,0,1)+IF(I119=0,0,1)+IF(I138=0,0,1)+IF(I157=0,0,1)+IF(I176=0,0,1)+IF(I195=0,0,1))</f>
        <v>118.12399999999998</v>
      </c>
      <c r="J196" s="34">
        <f>(J24+J43+J62+J81+J100+J119+J138+J157+J176+J195)/(IF(J24=0,0,1)+IF(J43=0,0,1)+IF(J62=0,0,1)+IF(J81=0,0,1)+IF(J100=0,0,1)+IF(J119=0,0,1)+IF(J138=0,0,1)+IF(J157=0,0,1)+IF(J176=0,0,1)+IF(J195=0,0,1))</f>
        <v>589.20799999999997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70.11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2024-02-12T11:15:27Z</dcterms:modified>
</cp:coreProperties>
</file>